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tolova\Desktop\16-10-2023_14-39-42 — копия (2)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H184" i="1"/>
  <c r="H195" i="1" s="1"/>
  <c r="G184" i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H165" i="1"/>
  <c r="H176" i="1" s="1"/>
  <c r="G165" i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H70" i="1"/>
  <c r="H81" i="1" s="1"/>
  <c r="G70" i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G13" i="1"/>
  <c r="F13" i="1"/>
  <c r="F24" i="1" s="1"/>
  <c r="I138" i="1" l="1"/>
  <c r="L119" i="1"/>
  <c r="G195" i="1"/>
  <c r="I176" i="1"/>
  <c r="G138" i="1"/>
  <c r="G119" i="1"/>
  <c r="G100" i="1"/>
  <c r="G81" i="1"/>
  <c r="G24" i="1"/>
  <c r="H24" i="1"/>
  <c r="H196" i="1" s="1"/>
  <c r="G62" i="1"/>
  <c r="L100" i="1"/>
  <c r="L196" i="1" s="1"/>
  <c r="I195" i="1"/>
  <c r="I81" i="1"/>
  <c r="G176" i="1"/>
  <c r="F196" i="1"/>
  <c r="J196" i="1"/>
  <c r="I196" i="1" l="1"/>
  <c r="G196" i="1"/>
</calcChain>
</file>

<file path=xl/sharedStrings.xml><?xml version="1.0" encoding="utf-8"?>
<sst xmlns="http://schemas.openxmlformats.org/spreadsheetml/2006/main" count="340" uniqueCount="155">
  <si>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</si>
  <si>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</si>
  <si>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</si>
  <si>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</si>
  <si>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</si>
  <si>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</si>
  <si>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</si>
  <si>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</si>
  <si>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</si>
  <si>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</si>
  <si>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</si>
  <si>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</si>
  <si>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</si>
  <si>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</si>
  <si>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</si>
  <si>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</si>
  <si>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</si>
  <si>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</si>
  <si>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</si>
  <si>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</si>
  <si>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</si>
  <si>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</si>
  <si>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</si>
  <si>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</si>
  <si>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</si>
  <si>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</si>
  <si>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</si>
  <si>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</si>
  <si>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</si>
  <si>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</si>
  <si>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</si>
  <si>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</si>
  <si>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</si>
  <si>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</si>
  <si>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</si>
  <si>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</si>
  <si>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</si>
  <si>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</si>
  <si>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</si>
  <si>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КОГОБУ СШ г Орлова</t>
  </si>
  <si>
    <t>Директор</t>
  </si>
  <si>
    <t>Тарасов С.А.</t>
  </si>
  <si>
    <t>№992012</t>
  </si>
  <si>
    <t>Макаронные изделия отварные</t>
  </si>
  <si>
    <t>Соус томатный</t>
  </si>
  <si>
    <t>№2482021</t>
  </si>
  <si>
    <t>№2272021</t>
  </si>
  <si>
    <t>Компот из свежих плодов</t>
  </si>
  <si>
    <t>Какао с молоком</t>
  </si>
  <si>
    <t>Каша рисовая молочная вязкая</t>
  </si>
  <si>
    <t>№3062021</t>
  </si>
  <si>
    <t>Картофельное пюре</t>
  </si>
  <si>
    <t>Рыба припущенная</t>
  </si>
  <si>
    <t>Котлета мясная</t>
  </si>
  <si>
    <t>Каша гречневая рассыпчатая</t>
  </si>
  <si>
    <t>№1832021</t>
  </si>
  <si>
    <t>Бутерброд с повидлом</t>
  </si>
  <si>
    <t>Яблоко</t>
  </si>
  <si>
    <t>53=80</t>
  </si>
  <si>
    <t>4=15</t>
  </si>
  <si>
    <t>Хлеб пшеничный                                                                                             Хлеб ржаной</t>
  </si>
  <si>
    <t>№1,52021            №1,62021</t>
  </si>
  <si>
    <t>Закуска</t>
  </si>
  <si>
    <t>№191 2021</t>
  </si>
  <si>
    <t>соус</t>
  </si>
  <si>
    <t>Хлеб пшеничный                                                                                      Хлеб ржаной</t>
  </si>
  <si>
    <t>№1,52021                 №1,62021</t>
  </si>
  <si>
    <t xml:space="preserve">соус </t>
  </si>
  <si>
    <t>с25,03,2024</t>
  </si>
  <si>
    <t>№99,2021</t>
  </si>
  <si>
    <t>34=95</t>
  </si>
  <si>
    <t>№183,2021</t>
  </si>
  <si>
    <t>11=85</t>
  </si>
  <si>
    <t>№248,2021</t>
  </si>
  <si>
    <t>3=50</t>
  </si>
  <si>
    <t>Хлеб ржаной                                                                                            Хлеб пшеничный</t>
  </si>
  <si>
    <t>№1,6,2021 №1,5,2021</t>
  </si>
  <si>
    <t>4=40</t>
  </si>
  <si>
    <t>Компот из сушеных плодов/курага/</t>
  </si>
  <si>
    <t>№309,2021</t>
  </si>
  <si>
    <t>8=95</t>
  </si>
  <si>
    <t>Котлета студенческая</t>
  </si>
  <si>
    <t>№103,2021</t>
  </si>
  <si>
    <t>36=90</t>
  </si>
  <si>
    <t>№227,2021</t>
  </si>
  <si>
    <t>6=45</t>
  </si>
  <si>
    <t>№311,2021</t>
  </si>
  <si>
    <t>7=15</t>
  </si>
  <si>
    <t>Овощи свежие натуральные/огурцы/</t>
  </si>
  <si>
    <t>Зразы школьные</t>
  </si>
  <si>
    <t>№102,2012</t>
  </si>
  <si>
    <t>34=30</t>
  </si>
  <si>
    <t>№146,2021</t>
  </si>
  <si>
    <t>15=20</t>
  </si>
  <si>
    <t>Чай с лимоном</t>
  </si>
  <si>
    <t>№302,2021</t>
  </si>
  <si>
    <t>4=00</t>
  </si>
  <si>
    <t>Хлеб ржаной                                                                                Хлеб пшеничный</t>
  </si>
  <si>
    <t>№1.6 2021 №1,5,2021</t>
  </si>
  <si>
    <t>15=00</t>
  </si>
  <si>
    <t>№7.10,2021</t>
  </si>
  <si>
    <t>Бутерброд с маслом и  сыром</t>
  </si>
  <si>
    <t>№2,2021</t>
  </si>
  <si>
    <t>23=45</t>
  </si>
  <si>
    <t>16=30</t>
  </si>
  <si>
    <t>Яйцо вареное</t>
  </si>
  <si>
    <t>№10,1,2021</t>
  </si>
  <si>
    <t>овощи свежие натуральные/помидоры/</t>
  </si>
  <si>
    <t>24=00</t>
  </si>
  <si>
    <t>Хлеб пшеничный                                                                          Хлеб ржаной</t>
  </si>
  <si>
    <t>№1,52021  №1,62021</t>
  </si>
  <si>
    <t>Кура отварная</t>
  </si>
  <si>
    <t>№120,2012</t>
  </si>
  <si>
    <t>Картофель тушеный</t>
  </si>
  <si>
    <t>№147,2021</t>
  </si>
  <si>
    <t>22=85</t>
  </si>
  <si>
    <t>Компот из апельсинов</t>
  </si>
  <si>
    <t>№308,2021</t>
  </si>
  <si>
    <t>13=20</t>
  </si>
  <si>
    <t>Биточек  мясной</t>
  </si>
  <si>
    <t>Напиток яблочно-лимонный</t>
  </si>
  <si>
    <t>№3122021</t>
  </si>
  <si>
    <t>11=20</t>
  </si>
  <si>
    <t>26=55</t>
  </si>
  <si>
    <t>№4,2012</t>
  </si>
  <si>
    <t>Макаронные изделия с тертым сыром</t>
  </si>
  <si>
    <t>28=30</t>
  </si>
  <si>
    <t>№204,2021</t>
  </si>
  <si>
    <t>10=10</t>
  </si>
  <si>
    <t>Сб.р 2012</t>
  </si>
  <si>
    <t>18=00</t>
  </si>
  <si>
    <t>Тефтели из говядины</t>
  </si>
  <si>
    <t>№105,2012</t>
  </si>
  <si>
    <t>32=75</t>
  </si>
  <si>
    <t>Сок</t>
  </si>
  <si>
    <t>Сб.р2012</t>
  </si>
  <si>
    <t>10=00</t>
  </si>
  <si>
    <t>Каша рисовая рассыпчатая</t>
  </si>
  <si>
    <t>№187,2021</t>
  </si>
  <si>
    <t>11=65</t>
  </si>
  <si>
    <t>№77,2012</t>
  </si>
  <si>
    <t>34=80</t>
  </si>
  <si>
    <t>Хлеб ржаной                                                                              Хлеб пшеничный</t>
  </si>
  <si>
    <t>№1,62021       №1,5,2021</t>
  </si>
  <si>
    <t xml:space="preserve">Хлеб ржаной     и пшеничный                                                                                                                                                             </t>
  </si>
  <si>
    <t>Чай с лимоном и сахаром</t>
  </si>
  <si>
    <t>№1.5,2021  №1,62021</t>
  </si>
  <si>
    <t>Овощи свежие натуральные/ помидоры/</t>
  </si>
  <si>
    <t>№7,10 2021</t>
  </si>
  <si>
    <t>№1202012</t>
  </si>
  <si>
    <t>Напиток из шиповника</t>
  </si>
  <si>
    <t>№3192021</t>
  </si>
  <si>
    <t>7=60</t>
  </si>
  <si>
    <t>Хлеб ржаной                                                                             Хлеб пшеничный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</si>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</sst>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0" xfId="0" applyFont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L182" sqref="L18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2" t="s">
        <v>39</v>
      </c>
      <c r="D1" s="53"/>
      <c r="E1" s="53"/>
      <c r="F1" s="12" t="s">
        <v>16</v>
      </c>
      <c r="G1" s="2" t="s">
        <v>17</v>
      </c>
      <c r="H1" s="54" t="s">
        <v>40</v>
      </c>
      <c r="I1" s="54"/>
      <c r="J1" s="54"/>
      <c r="K1" s="54"/>
    </row>
    <row r="2" spans="1:12" ht="18" x14ac:dyDescent="0.2">
      <c r="A2" s="35" t="s">
        <v>6</v>
      </c>
      <c r="C2" s="2"/>
      <c r="G2" s="2" t="s">
        <v>18</v>
      </c>
      <c r="H2" s="54" t="s">
        <v>41</v>
      </c>
      <c r="I2" s="54"/>
      <c r="J2" s="54"/>
      <c r="K2" s="54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 t="s">
        <v>68</v>
      </c>
      <c r="I3" s="48">
        <v>3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53</v>
      </c>
      <c r="F6" s="40">
        <v>90</v>
      </c>
      <c r="G6" s="40">
        <v>15.52</v>
      </c>
      <c r="H6" s="40">
        <v>12.48</v>
      </c>
      <c r="I6" s="40">
        <v>12.48</v>
      </c>
      <c r="J6" s="40">
        <v>185</v>
      </c>
      <c r="K6" s="41" t="s">
        <v>69</v>
      </c>
      <c r="L6" s="40" t="s">
        <v>70</v>
      </c>
    </row>
    <row r="7" spans="1:12" ht="25.5" x14ac:dyDescent="0.25">
      <c r="A7" s="23"/>
      <c r="B7" s="15"/>
      <c r="C7" s="11"/>
      <c r="D7" s="6" t="s">
        <v>29</v>
      </c>
      <c r="E7" s="42" t="s">
        <v>54</v>
      </c>
      <c r="F7" s="43">
        <v>185</v>
      </c>
      <c r="G7" s="43">
        <v>10.6</v>
      </c>
      <c r="H7" s="43">
        <v>6.8</v>
      </c>
      <c r="I7" s="43">
        <v>46.3</v>
      </c>
      <c r="J7" s="43">
        <v>312</v>
      </c>
      <c r="K7" s="44" t="s">
        <v>71</v>
      </c>
      <c r="L7" s="43" t="s">
        <v>72</v>
      </c>
    </row>
    <row r="8" spans="1:12" ht="25.5" x14ac:dyDescent="0.25">
      <c r="A8" s="23"/>
      <c r="B8" s="15"/>
      <c r="C8" s="11"/>
      <c r="D8" s="7" t="s">
        <v>22</v>
      </c>
      <c r="E8" s="42" t="s">
        <v>78</v>
      </c>
      <c r="F8" s="43">
        <v>200</v>
      </c>
      <c r="G8" s="43">
        <v>1.2</v>
      </c>
      <c r="H8" s="43">
        <v>0.1</v>
      </c>
      <c r="I8" s="43">
        <v>29.5</v>
      </c>
      <c r="J8" s="43">
        <v>127</v>
      </c>
      <c r="K8" s="44" t="s">
        <v>79</v>
      </c>
      <c r="L8" s="43" t="s">
        <v>80</v>
      </c>
    </row>
    <row r="9" spans="1:12" ht="51" x14ac:dyDescent="0.25">
      <c r="A9" s="23"/>
      <c r="B9" s="15"/>
      <c r="C9" s="11"/>
      <c r="D9" s="7" t="s">
        <v>23</v>
      </c>
      <c r="E9" s="42" t="s">
        <v>75</v>
      </c>
      <c r="F9" s="43">
        <v>55</v>
      </c>
      <c r="G9" s="43">
        <v>3.88</v>
      </c>
      <c r="H9" s="43">
        <v>0.61</v>
      </c>
      <c r="I9" s="43">
        <v>22</v>
      </c>
      <c r="J9" s="43">
        <v>120</v>
      </c>
      <c r="K9" s="44" t="s">
        <v>76</v>
      </c>
      <c r="L9" s="43" t="s">
        <v>77</v>
      </c>
    </row>
    <row r="10" spans="1:12" ht="15" x14ac:dyDescent="0.2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25.5" x14ac:dyDescent="0.25">
      <c r="A11" s="23"/>
      <c r="B11" s="15"/>
      <c r="C11" s="11"/>
      <c r="D11" s="6" t="s">
        <v>64</v>
      </c>
      <c r="E11" s="42" t="s">
        <v>44</v>
      </c>
      <c r="F11" s="43">
        <v>50</v>
      </c>
      <c r="G11" s="43">
        <v>0.6</v>
      </c>
      <c r="H11" s="43">
        <v>2.2999999999999998</v>
      </c>
      <c r="I11" s="43">
        <v>3.4</v>
      </c>
      <c r="J11" s="43">
        <v>38</v>
      </c>
      <c r="K11" s="44" t="s">
        <v>73</v>
      </c>
      <c r="L11" s="43" t="s">
        <v>74</v>
      </c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/>
      <c r="E13" s="9"/>
      <c r="F13" s="19">
        <f>SUM(F6:F12)</f>
        <v>580</v>
      </c>
      <c r="G13" s="19">
        <f t="shared" ref="G13:J13" si="0">SUM(G6:G12)</f>
        <v>31.799999999999997</v>
      </c>
      <c r="H13" s="19">
        <f t="shared" si="0"/>
        <v>22.290000000000003</v>
      </c>
      <c r="I13" s="19">
        <f t="shared" si="0"/>
        <v>113.68</v>
      </c>
      <c r="J13" s="19">
        <f t="shared" si="0"/>
        <v>782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5" t="s">
        <v>4</v>
      </c>
      <c r="D24" s="56"/>
      <c r="E24" s="31"/>
      <c r="F24" s="32">
        <f>F13+F23</f>
        <v>580</v>
      </c>
      <c r="G24" s="32">
        <f t="shared" ref="G24:J24" si="4">G13+G23</f>
        <v>31.799999999999997</v>
      </c>
      <c r="H24" s="32">
        <f t="shared" si="4"/>
        <v>22.290000000000003</v>
      </c>
      <c r="I24" s="32">
        <f t="shared" si="4"/>
        <v>113.68</v>
      </c>
      <c r="J24" s="32">
        <f t="shared" si="4"/>
        <v>782</v>
      </c>
      <c r="K24" s="32"/>
      <c r="L24" s="32">
        <f t="shared" ref="L24" si="5">L13+L23</f>
        <v>0</v>
      </c>
    </row>
    <row r="25" spans="1:12" ht="25.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81</v>
      </c>
      <c r="F25" s="40">
        <v>90</v>
      </c>
      <c r="G25" s="40">
        <v>12.7</v>
      </c>
      <c r="H25" s="40">
        <v>14.8</v>
      </c>
      <c r="I25" s="40">
        <v>10.6</v>
      </c>
      <c r="J25" s="40">
        <v>230</v>
      </c>
      <c r="K25" s="41" t="s">
        <v>82</v>
      </c>
      <c r="L25" s="40" t="s">
        <v>83</v>
      </c>
    </row>
    <row r="26" spans="1:12" ht="25.5" x14ac:dyDescent="0.25">
      <c r="A26" s="14"/>
      <c r="B26" s="15"/>
      <c r="C26" s="11"/>
      <c r="D26" s="51" t="s">
        <v>29</v>
      </c>
      <c r="E26" s="6" t="s">
        <v>43</v>
      </c>
      <c r="F26" s="43">
        <v>185</v>
      </c>
      <c r="G26" s="43">
        <v>6.5</v>
      </c>
      <c r="H26" s="43">
        <v>4.4000000000000004</v>
      </c>
      <c r="I26" s="43">
        <v>40</v>
      </c>
      <c r="J26" s="43">
        <v>233</v>
      </c>
      <c r="K26" s="44" t="s">
        <v>84</v>
      </c>
      <c r="L26" s="43" t="s">
        <v>85</v>
      </c>
    </row>
    <row r="27" spans="1:12" ht="25.5" x14ac:dyDescent="0.25">
      <c r="A27" s="14"/>
      <c r="B27" s="15"/>
      <c r="C27" s="11"/>
      <c r="D27" s="7" t="s">
        <v>22</v>
      </c>
      <c r="E27" s="42" t="s">
        <v>47</v>
      </c>
      <c r="F27" s="43">
        <v>200</v>
      </c>
      <c r="G27" s="43">
        <v>2</v>
      </c>
      <c r="H27" s="43">
        <v>0.1</v>
      </c>
      <c r="I27" s="43">
        <v>17.2</v>
      </c>
      <c r="J27" s="43">
        <v>70</v>
      </c>
      <c r="K27" s="44" t="s">
        <v>86</v>
      </c>
      <c r="L27" s="43" t="s">
        <v>87</v>
      </c>
    </row>
    <row r="28" spans="1:12" ht="25.5" x14ac:dyDescent="0.25">
      <c r="A28" s="14"/>
      <c r="B28" s="15"/>
      <c r="C28" s="11"/>
      <c r="D28" s="7" t="s">
        <v>23</v>
      </c>
      <c r="E28" s="42" t="s">
        <v>60</v>
      </c>
      <c r="F28" s="43">
        <v>55</v>
      </c>
      <c r="G28" s="43">
        <v>3.88</v>
      </c>
      <c r="H28" s="43">
        <v>0.61</v>
      </c>
      <c r="I28" s="43">
        <v>22</v>
      </c>
      <c r="J28" s="43">
        <v>120</v>
      </c>
      <c r="K28" s="44" t="s">
        <v>61</v>
      </c>
      <c r="L28" s="43" t="s">
        <v>59</v>
      </c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 t="s">
        <v>67</v>
      </c>
      <c r="E30" s="42" t="s">
        <v>44</v>
      </c>
      <c r="F30" s="43">
        <v>50</v>
      </c>
      <c r="G30" s="43">
        <v>0.6</v>
      </c>
      <c r="H30" s="43">
        <v>2.2999999999999998</v>
      </c>
      <c r="I30" s="43">
        <v>3.4</v>
      </c>
      <c r="J30" s="43">
        <v>38</v>
      </c>
      <c r="K30" s="44" t="s">
        <v>45</v>
      </c>
      <c r="L30" s="43" t="s">
        <v>74</v>
      </c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25.68</v>
      </c>
      <c r="H32" s="19">
        <f t="shared" ref="H32" si="7">SUM(H25:H31)</f>
        <v>22.210000000000004</v>
      </c>
      <c r="I32" s="19">
        <f t="shared" ref="I32" si="8">SUM(I25:I31)</f>
        <v>93.2</v>
      </c>
      <c r="J32" s="19">
        <f t="shared" ref="J32:L32" si="9">SUM(J25:J31)</f>
        <v>691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5" t="s">
        <v>4</v>
      </c>
      <c r="D43" s="56"/>
      <c r="E43" s="31"/>
      <c r="F43" s="32">
        <f>F32+F42</f>
        <v>580</v>
      </c>
      <c r="G43" s="32">
        <f t="shared" ref="G43" si="14">G32+G42</f>
        <v>25.68</v>
      </c>
      <c r="H43" s="32">
        <f t="shared" ref="H43" si="15">H32+H42</f>
        <v>22.210000000000004</v>
      </c>
      <c r="I43" s="32">
        <f t="shared" ref="I43" si="16">I32+I42</f>
        <v>93.2</v>
      </c>
      <c r="J43" s="32">
        <f t="shared" ref="J43:L43" si="17">J32+J42</f>
        <v>691</v>
      </c>
      <c r="K43" s="32"/>
      <c r="L43" s="32">
        <f t="shared" si="17"/>
        <v>0</v>
      </c>
    </row>
    <row r="44" spans="1:12" ht="25.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89</v>
      </c>
      <c r="F44" s="40">
        <v>90</v>
      </c>
      <c r="G44" s="40">
        <v>12.48</v>
      </c>
      <c r="H44" s="40">
        <v>15.07</v>
      </c>
      <c r="I44" s="40">
        <v>11.58</v>
      </c>
      <c r="J44" s="40">
        <v>232</v>
      </c>
      <c r="K44" s="41" t="s">
        <v>90</v>
      </c>
      <c r="L44" s="40" t="s">
        <v>91</v>
      </c>
    </row>
    <row r="45" spans="1:12" ht="25.5" x14ac:dyDescent="0.25">
      <c r="A45" s="23"/>
      <c r="B45" s="15"/>
      <c r="C45" s="11"/>
      <c r="D45" s="6" t="s">
        <v>29</v>
      </c>
      <c r="E45" s="42" t="s">
        <v>51</v>
      </c>
      <c r="F45" s="43">
        <v>200</v>
      </c>
      <c r="G45" s="43">
        <v>4.0999999999999996</v>
      </c>
      <c r="H45" s="43">
        <v>6.3</v>
      </c>
      <c r="I45" s="43">
        <v>26.7</v>
      </c>
      <c r="J45" s="43">
        <v>187</v>
      </c>
      <c r="K45" s="44" t="s">
        <v>92</v>
      </c>
      <c r="L45" s="43" t="s">
        <v>93</v>
      </c>
    </row>
    <row r="46" spans="1:12" ht="25.5" x14ac:dyDescent="0.25">
      <c r="A46" s="23"/>
      <c r="B46" s="15"/>
      <c r="C46" s="11"/>
      <c r="D46" s="7" t="s">
        <v>22</v>
      </c>
      <c r="E46" s="42" t="s">
        <v>94</v>
      </c>
      <c r="F46" s="43">
        <v>200</v>
      </c>
      <c r="G46" s="43">
        <v>0.2</v>
      </c>
      <c r="H46" s="43">
        <v>0</v>
      </c>
      <c r="I46" s="43">
        <v>9.3000000000000007</v>
      </c>
      <c r="J46" s="43">
        <v>38</v>
      </c>
      <c r="K46" s="44" t="s">
        <v>95</v>
      </c>
      <c r="L46" s="43" t="s">
        <v>96</v>
      </c>
    </row>
    <row r="47" spans="1:12" ht="51" x14ac:dyDescent="0.25">
      <c r="A47" s="23"/>
      <c r="B47" s="15"/>
      <c r="C47" s="11"/>
      <c r="D47" s="7" t="s">
        <v>23</v>
      </c>
      <c r="E47" s="42" t="s">
        <v>97</v>
      </c>
      <c r="F47" s="43">
        <v>55</v>
      </c>
      <c r="G47" s="43">
        <v>3.88</v>
      </c>
      <c r="H47" s="43">
        <v>0.61</v>
      </c>
      <c r="I47" s="43">
        <v>22</v>
      </c>
      <c r="J47" s="43">
        <v>120</v>
      </c>
      <c r="K47" s="44" t="s">
        <v>98</v>
      </c>
      <c r="L47" s="43" t="s">
        <v>59</v>
      </c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25.5" x14ac:dyDescent="0.25">
      <c r="A49" s="23"/>
      <c r="B49" s="15"/>
      <c r="C49" s="11"/>
      <c r="D49" s="6" t="s">
        <v>26</v>
      </c>
      <c r="E49" s="42" t="s">
        <v>88</v>
      </c>
      <c r="F49" s="43">
        <v>60</v>
      </c>
      <c r="G49" s="43">
        <v>0.48</v>
      </c>
      <c r="H49" s="43">
        <v>0.12</v>
      </c>
      <c r="I49" s="43">
        <v>2.38</v>
      </c>
      <c r="J49" s="43">
        <v>9.6</v>
      </c>
      <c r="K49" s="44" t="s">
        <v>99</v>
      </c>
      <c r="L49" s="43" t="s">
        <v>100</v>
      </c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605</v>
      </c>
      <c r="G51" s="19">
        <f t="shared" ref="G51" si="18">SUM(G44:G50)</f>
        <v>21.139999999999997</v>
      </c>
      <c r="H51" s="19">
        <f t="shared" ref="H51" si="19">SUM(H44:H50)</f>
        <v>22.1</v>
      </c>
      <c r="I51" s="19">
        <f t="shared" ref="I51" si="20">SUM(I44:I50)</f>
        <v>71.959999999999994</v>
      </c>
      <c r="J51" s="19">
        <f t="shared" ref="J51:L51" si="21">SUM(J44:J50)</f>
        <v>586.6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5" t="s">
        <v>4</v>
      </c>
      <c r="D62" s="56"/>
      <c r="E62" s="31"/>
      <c r="F62" s="32">
        <f>F51+F61</f>
        <v>605</v>
      </c>
      <c r="G62" s="32">
        <f t="shared" ref="G62" si="26">G51+G61</f>
        <v>21.139999999999997</v>
      </c>
      <c r="H62" s="32">
        <f t="shared" ref="H62" si="27">H51+H61</f>
        <v>22.1</v>
      </c>
      <c r="I62" s="32">
        <f t="shared" ref="I62" si="28">I51+I61</f>
        <v>71.959999999999994</v>
      </c>
      <c r="J62" s="32">
        <f t="shared" ref="J62:L62" si="29">J51+J61</f>
        <v>586.6</v>
      </c>
      <c r="K62" s="32"/>
      <c r="L62" s="32">
        <f t="shared" si="29"/>
        <v>0</v>
      </c>
    </row>
    <row r="63" spans="1:12" ht="25.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49</v>
      </c>
      <c r="F63" s="40">
        <v>200</v>
      </c>
      <c r="G63" s="40">
        <v>5.7</v>
      </c>
      <c r="H63" s="40">
        <v>8</v>
      </c>
      <c r="I63" s="40">
        <v>39.1</v>
      </c>
      <c r="J63" s="40">
        <v>254</v>
      </c>
      <c r="K63" s="41" t="s">
        <v>63</v>
      </c>
      <c r="L63" s="40" t="s">
        <v>104</v>
      </c>
    </row>
    <row r="64" spans="1:12" ht="15" x14ac:dyDescent="0.25">
      <c r="A64" s="23"/>
      <c r="B64" s="15"/>
      <c r="C64" s="11"/>
      <c r="D64" s="6" t="s">
        <v>62</v>
      </c>
      <c r="E64" s="42" t="s">
        <v>101</v>
      </c>
      <c r="F64" s="43">
        <v>90</v>
      </c>
      <c r="G64" s="43">
        <v>9.9</v>
      </c>
      <c r="H64" s="43">
        <v>16.5</v>
      </c>
      <c r="I64" s="43">
        <v>33.9</v>
      </c>
      <c r="J64" s="43">
        <v>328</v>
      </c>
      <c r="K64" s="44" t="s">
        <v>102</v>
      </c>
      <c r="L64" s="43" t="s">
        <v>103</v>
      </c>
    </row>
    <row r="65" spans="1:12" ht="15" x14ac:dyDescent="0.25">
      <c r="A65" s="23"/>
      <c r="B65" s="15"/>
      <c r="C65" s="11"/>
      <c r="D65" s="7" t="s">
        <v>22</v>
      </c>
      <c r="E65" s="42" t="s">
        <v>48</v>
      </c>
      <c r="F65" s="43">
        <v>200</v>
      </c>
      <c r="G65" s="43">
        <v>3.6</v>
      </c>
      <c r="H65" s="43">
        <v>3.3</v>
      </c>
      <c r="I65" s="43">
        <v>13.7</v>
      </c>
      <c r="J65" s="43">
        <v>98</v>
      </c>
      <c r="K65" s="44" t="s">
        <v>50</v>
      </c>
      <c r="L65" s="43" t="s">
        <v>128</v>
      </c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25.5" x14ac:dyDescent="0.25">
      <c r="A68" s="23"/>
      <c r="B68" s="15"/>
      <c r="C68" s="11"/>
      <c r="D68" s="6"/>
      <c r="E68" s="42" t="s">
        <v>105</v>
      </c>
      <c r="F68" s="43">
        <v>40</v>
      </c>
      <c r="G68" s="43">
        <v>4.8</v>
      </c>
      <c r="H68" s="43">
        <v>4.4000000000000004</v>
      </c>
      <c r="I68" s="43">
        <v>0.2</v>
      </c>
      <c r="J68" s="43">
        <v>59</v>
      </c>
      <c r="K68" s="44" t="s">
        <v>106</v>
      </c>
      <c r="L68" s="43" t="s">
        <v>99</v>
      </c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530</v>
      </c>
      <c r="G70" s="19">
        <f t="shared" ref="G70" si="30">SUM(G63:G69)</f>
        <v>24.000000000000004</v>
      </c>
      <c r="H70" s="19">
        <f t="shared" ref="H70" si="31">SUM(H63:H69)</f>
        <v>32.200000000000003</v>
      </c>
      <c r="I70" s="19">
        <f t="shared" ref="I70" si="32">SUM(I63:I69)</f>
        <v>86.9</v>
      </c>
      <c r="J70" s="19">
        <f t="shared" ref="J70:L70" si="33">SUM(J63:J69)</f>
        <v>739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5" t="s">
        <v>4</v>
      </c>
      <c r="D81" s="56"/>
      <c r="E81" s="31"/>
      <c r="F81" s="32">
        <f>F70+F80</f>
        <v>530</v>
      </c>
      <c r="G81" s="32">
        <f t="shared" ref="G81" si="38">G70+G80</f>
        <v>24.000000000000004</v>
      </c>
      <c r="H81" s="32">
        <f t="shared" ref="H81" si="39">H70+H80</f>
        <v>32.200000000000003</v>
      </c>
      <c r="I81" s="32">
        <f t="shared" ref="I81" si="40">I70+I80</f>
        <v>86.9</v>
      </c>
      <c r="J81" s="32">
        <f t="shared" ref="J81:L81" si="41">J70+J80</f>
        <v>739</v>
      </c>
      <c r="K81" s="32"/>
      <c r="L81" s="32">
        <f t="shared" si="41"/>
        <v>0</v>
      </c>
    </row>
    <row r="82" spans="1:12" ht="25.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111</v>
      </c>
      <c r="F82" s="40">
        <v>90</v>
      </c>
      <c r="G82" s="40">
        <v>22.2</v>
      </c>
      <c r="H82" s="40">
        <v>17.21</v>
      </c>
      <c r="I82" s="40">
        <v>10.35</v>
      </c>
      <c r="J82" s="40">
        <v>286</v>
      </c>
      <c r="K82" s="41" t="s">
        <v>112</v>
      </c>
      <c r="L82" s="40" t="s">
        <v>58</v>
      </c>
    </row>
    <row r="83" spans="1:12" ht="25.5" x14ac:dyDescent="0.25">
      <c r="A83" s="23"/>
      <c r="B83" s="15"/>
      <c r="C83" s="11"/>
      <c r="D83" s="6" t="s">
        <v>29</v>
      </c>
      <c r="E83" s="42" t="s">
        <v>113</v>
      </c>
      <c r="F83" s="43">
        <v>200</v>
      </c>
      <c r="G83" s="43">
        <v>4.2</v>
      </c>
      <c r="H83" s="43">
        <v>12.3</v>
      </c>
      <c r="I83" s="43">
        <v>29.8</v>
      </c>
      <c r="J83" s="43">
        <v>256</v>
      </c>
      <c r="K83" s="44" t="s">
        <v>114</v>
      </c>
      <c r="L83" s="43" t="s">
        <v>115</v>
      </c>
    </row>
    <row r="84" spans="1:12" ht="25.5" x14ac:dyDescent="0.25">
      <c r="A84" s="23"/>
      <c r="B84" s="15"/>
      <c r="C84" s="11"/>
      <c r="D84" s="7" t="s">
        <v>22</v>
      </c>
      <c r="E84" s="42" t="s">
        <v>116</v>
      </c>
      <c r="F84" s="43">
        <v>200</v>
      </c>
      <c r="G84" s="43">
        <v>0.5</v>
      </c>
      <c r="H84" s="43">
        <v>0.1</v>
      </c>
      <c r="I84" s="43">
        <v>17.399999999999999</v>
      </c>
      <c r="J84" s="43">
        <v>74</v>
      </c>
      <c r="K84" s="44" t="s">
        <v>117</v>
      </c>
      <c r="L84" s="43" t="s">
        <v>118</v>
      </c>
    </row>
    <row r="85" spans="1:12" ht="25.5" x14ac:dyDescent="0.25">
      <c r="A85" s="23"/>
      <c r="B85" s="15"/>
      <c r="C85" s="11"/>
      <c r="D85" s="7" t="s">
        <v>23</v>
      </c>
      <c r="E85" s="42" t="s">
        <v>109</v>
      </c>
      <c r="F85" s="43">
        <v>55</v>
      </c>
      <c r="G85" s="43">
        <v>3.8</v>
      </c>
      <c r="H85" s="43">
        <v>0.6</v>
      </c>
      <c r="I85" s="43">
        <v>22</v>
      </c>
      <c r="J85" s="43">
        <v>120</v>
      </c>
      <c r="K85" s="44" t="s">
        <v>110</v>
      </c>
      <c r="L85" s="43" t="s">
        <v>77</v>
      </c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25.5" x14ac:dyDescent="0.25">
      <c r="A87" s="23"/>
      <c r="B87" s="15"/>
      <c r="C87" s="11"/>
      <c r="D87" s="6" t="s">
        <v>26</v>
      </c>
      <c r="E87" s="42" t="s">
        <v>107</v>
      </c>
      <c r="F87" s="43">
        <v>60</v>
      </c>
      <c r="G87" s="43">
        <v>0.72</v>
      </c>
      <c r="H87" s="43">
        <v>0.12</v>
      </c>
      <c r="I87" s="43">
        <v>2.38</v>
      </c>
      <c r="J87" s="43">
        <v>15.6</v>
      </c>
      <c r="K87" s="44" t="s">
        <v>100</v>
      </c>
      <c r="L87" s="43" t="s">
        <v>108</v>
      </c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605</v>
      </c>
      <c r="G89" s="19">
        <f t="shared" ref="G89" si="42">SUM(G82:G88)</f>
        <v>31.419999999999998</v>
      </c>
      <c r="H89" s="19">
        <f t="shared" ref="H89" si="43">SUM(H82:H88)</f>
        <v>30.330000000000005</v>
      </c>
      <c r="I89" s="19">
        <f t="shared" ref="I89" si="44">SUM(I82:I88)</f>
        <v>81.929999999999993</v>
      </c>
      <c r="J89" s="19">
        <f t="shared" ref="J89:L89" si="45">SUM(J82:J88)</f>
        <v>751.6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5" t="s">
        <v>4</v>
      </c>
      <c r="D100" s="56"/>
      <c r="E100" s="31"/>
      <c r="F100" s="32">
        <f>F89+F99</f>
        <v>605</v>
      </c>
      <c r="G100" s="32">
        <f t="shared" ref="G100" si="50">G89+G99</f>
        <v>31.419999999999998</v>
      </c>
      <c r="H100" s="32">
        <f t="shared" ref="H100" si="51">H89+H99</f>
        <v>30.330000000000005</v>
      </c>
      <c r="I100" s="32">
        <f t="shared" ref="I100" si="52">I89+I99</f>
        <v>81.929999999999993</v>
      </c>
      <c r="J100" s="32">
        <f t="shared" ref="J100:L100" si="53">J89+J99</f>
        <v>751.6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119</v>
      </c>
      <c r="F101" s="40">
        <v>90</v>
      </c>
      <c r="G101" s="40">
        <v>15.52</v>
      </c>
      <c r="H101" s="40">
        <v>12.48</v>
      </c>
      <c r="I101" s="40">
        <v>12.48</v>
      </c>
      <c r="J101" s="40">
        <v>185</v>
      </c>
      <c r="K101" s="41" t="s">
        <v>42</v>
      </c>
      <c r="L101" s="40" t="s">
        <v>70</v>
      </c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120</v>
      </c>
      <c r="F103" s="43">
        <v>200</v>
      </c>
      <c r="G103" s="43">
        <v>0.2</v>
      </c>
      <c r="H103" s="43">
        <v>0.2</v>
      </c>
      <c r="I103" s="43">
        <v>22.8</v>
      </c>
      <c r="J103" s="43">
        <v>94</v>
      </c>
      <c r="K103" s="44" t="s">
        <v>121</v>
      </c>
      <c r="L103" s="43" t="s">
        <v>122</v>
      </c>
    </row>
    <row r="104" spans="1:12" ht="25.5" x14ac:dyDescent="0.25">
      <c r="A104" s="23"/>
      <c r="B104" s="15"/>
      <c r="C104" s="11"/>
      <c r="D104" s="7" t="s">
        <v>23</v>
      </c>
      <c r="E104" s="42" t="s">
        <v>65</v>
      </c>
      <c r="F104" s="43">
        <v>55</v>
      </c>
      <c r="G104" s="43">
        <v>3.88</v>
      </c>
      <c r="H104" s="43">
        <v>0.56000000000000005</v>
      </c>
      <c r="I104" s="43">
        <v>22</v>
      </c>
      <c r="J104" s="43">
        <v>120</v>
      </c>
      <c r="K104" s="44" t="s">
        <v>66</v>
      </c>
      <c r="L104" s="43" t="s">
        <v>77</v>
      </c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 t="s">
        <v>29</v>
      </c>
      <c r="E106" s="42" t="s">
        <v>54</v>
      </c>
      <c r="F106" s="43">
        <v>185</v>
      </c>
      <c r="G106" s="43">
        <v>10.6</v>
      </c>
      <c r="H106" s="43">
        <v>6.8</v>
      </c>
      <c r="I106" s="43">
        <v>46.3</v>
      </c>
      <c r="J106" s="43">
        <v>312</v>
      </c>
      <c r="K106" s="44" t="s">
        <v>55</v>
      </c>
      <c r="L106" s="43" t="s">
        <v>72</v>
      </c>
    </row>
    <row r="107" spans="1:12" ht="15" x14ac:dyDescent="0.25">
      <c r="A107" s="23"/>
      <c r="B107" s="15"/>
      <c r="C107" s="11"/>
      <c r="D107" s="6" t="s">
        <v>64</v>
      </c>
      <c r="E107" s="42" t="s">
        <v>44</v>
      </c>
      <c r="F107" s="43">
        <v>50</v>
      </c>
      <c r="G107" s="43">
        <v>0.6</v>
      </c>
      <c r="H107" s="43">
        <v>2.2999999999999998</v>
      </c>
      <c r="I107" s="43">
        <v>3.4</v>
      </c>
      <c r="J107" s="43">
        <v>38</v>
      </c>
      <c r="K107" s="44" t="s">
        <v>45</v>
      </c>
      <c r="L107" s="43" t="s">
        <v>74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580</v>
      </c>
      <c r="G108" s="19">
        <f t="shared" ref="G108:J108" si="54">SUM(G101:G107)</f>
        <v>30.799999999999997</v>
      </c>
      <c r="H108" s="19">
        <f t="shared" si="54"/>
        <v>22.34</v>
      </c>
      <c r="I108" s="19">
        <f t="shared" si="54"/>
        <v>106.98</v>
      </c>
      <c r="J108" s="19">
        <f t="shared" si="54"/>
        <v>749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5" t="s">
        <v>4</v>
      </c>
      <c r="D119" s="56"/>
      <c r="E119" s="31"/>
      <c r="F119" s="32">
        <f>F108+F118</f>
        <v>580</v>
      </c>
      <c r="G119" s="32">
        <f t="shared" ref="G119" si="58">G108+G118</f>
        <v>30.799999999999997</v>
      </c>
      <c r="H119" s="32">
        <f t="shared" ref="H119" si="59">H108+H118</f>
        <v>22.34</v>
      </c>
      <c r="I119" s="32">
        <f t="shared" ref="I119" si="60">I108+I118</f>
        <v>106.98</v>
      </c>
      <c r="J119" s="32">
        <f t="shared" ref="J119:L119" si="61">J108+J118</f>
        <v>749</v>
      </c>
      <c r="K119" s="32"/>
      <c r="L119" s="32">
        <f t="shared" si="61"/>
        <v>0</v>
      </c>
    </row>
    <row r="120" spans="1:12" ht="25.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125</v>
      </c>
      <c r="F120" s="40">
        <v>240</v>
      </c>
      <c r="G120" s="40">
        <v>12.5</v>
      </c>
      <c r="H120" s="40">
        <v>19.7</v>
      </c>
      <c r="I120" s="40">
        <v>35.1</v>
      </c>
      <c r="J120" s="40">
        <v>373</v>
      </c>
      <c r="K120" s="41" t="s">
        <v>126</v>
      </c>
      <c r="L120" s="40" t="s">
        <v>127</v>
      </c>
    </row>
    <row r="121" spans="1:12" ht="15" x14ac:dyDescent="0.25">
      <c r="A121" s="14"/>
      <c r="B121" s="15"/>
      <c r="C121" s="11"/>
      <c r="D121" s="6"/>
      <c r="E121" s="42" t="s">
        <v>56</v>
      </c>
      <c r="F121" s="43">
        <v>125</v>
      </c>
      <c r="G121" s="43">
        <v>4.0999999999999996</v>
      </c>
      <c r="H121" s="43">
        <v>12.6</v>
      </c>
      <c r="I121" s="43">
        <v>55.6</v>
      </c>
      <c r="J121" s="43">
        <v>349</v>
      </c>
      <c r="K121" s="44" t="s">
        <v>124</v>
      </c>
      <c r="L121" s="43" t="s">
        <v>123</v>
      </c>
    </row>
    <row r="122" spans="1:12" ht="15" x14ac:dyDescent="0.25">
      <c r="A122" s="14"/>
      <c r="B122" s="15"/>
      <c r="C122" s="11"/>
      <c r="D122" s="7" t="s">
        <v>22</v>
      </c>
      <c r="E122" s="42" t="s">
        <v>48</v>
      </c>
      <c r="F122" s="43">
        <v>200</v>
      </c>
      <c r="G122" s="43">
        <v>3.6</v>
      </c>
      <c r="H122" s="43">
        <v>3.3</v>
      </c>
      <c r="I122" s="43">
        <v>13.7</v>
      </c>
      <c r="J122" s="43">
        <v>98</v>
      </c>
      <c r="K122" s="44" t="s">
        <v>50</v>
      </c>
      <c r="L122" s="43" t="s">
        <v>128</v>
      </c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57</v>
      </c>
      <c r="F124" s="43">
        <v>150</v>
      </c>
      <c r="G124" s="43">
        <v>0.6</v>
      </c>
      <c r="H124" s="43">
        <v>0.6</v>
      </c>
      <c r="I124" s="43">
        <v>14.7</v>
      </c>
      <c r="J124" s="43">
        <v>71</v>
      </c>
      <c r="K124" s="44" t="s">
        <v>129</v>
      </c>
      <c r="L124" s="43" t="s">
        <v>130</v>
      </c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715</v>
      </c>
      <c r="G127" s="19">
        <f t="shared" ref="G127:J127" si="62">SUM(G120:G126)</f>
        <v>20.800000000000004</v>
      </c>
      <c r="H127" s="19">
        <f t="shared" si="62"/>
        <v>36.199999999999996</v>
      </c>
      <c r="I127" s="19">
        <f t="shared" si="62"/>
        <v>119.10000000000001</v>
      </c>
      <c r="J127" s="19">
        <f t="shared" si="62"/>
        <v>891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5" t="s">
        <v>4</v>
      </c>
      <c r="D138" s="56"/>
      <c r="E138" s="31"/>
      <c r="F138" s="32">
        <f>F127+F137</f>
        <v>715</v>
      </c>
      <c r="G138" s="32">
        <f t="shared" ref="G138" si="66">G127+G137</f>
        <v>20.800000000000004</v>
      </c>
      <c r="H138" s="32">
        <f t="shared" ref="H138" si="67">H127+H137</f>
        <v>36.199999999999996</v>
      </c>
      <c r="I138" s="32">
        <f t="shared" ref="I138" si="68">I127+I137</f>
        <v>119.10000000000001</v>
      </c>
      <c r="J138" s="32">
        <f t="shared" ref="J138:L138" si="69">J127+J137</f>
        <v>891</v>
      </c>
      <c r="K138" s="32"/>
      <c r="L138" s="32">
        <f t="shared" si="69"/>
        <v>0</v>
      </c>
    </row>
    <row r="139" spans="1:12" ht="25.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131</v>
      </c>
      <c r="F139" s="40">
        <v>140</v>
      </c>
      <c r="G139" s="40">
        <v>11.4</v>
      </c>
      <c r="H139" s="40">
        <v>18.399999999999999</v>
      </c>
      <c r="I139" s="40">
        <v>15.6</v>
      </c>
      <c r="J139" s="40">
        <v>274</v>
      </c>
      <c r="K139" s="41" t="s">
        <v>132</v>
      </c>
      <c r="L139" s="40" t="s">
        <v>133</v>
      </c>
    </row>
    <row r="140" spans="1:12" ht="25.5" x14ac:dyDescent="0.25">
      <c r="A140" s="23"/>
      <c r="B140" s="15"/>
      <c r="C140" s="11"/>
      <c r="D140" s="6" t="s">
        <v>29</v>
      </c>
      <c r="E140" s="42" t="s">
        <v>137</v>
      </c>
      <c r="F140" s="43">
        <v>185</v>
      </c>
      <c r="G140" s="43">
        <v>4.4000000000000004</v>
      </c>
      <c r="H140" s="43">
        <v>4.7</v>
      </c>
      <c r="I140" s="43">
        <v>45</v>
      </c>
      <c r="J140" s="43">
        <v>248</v>
      </c>
      <c r="K140" s="44" t="s">
        <v>138</v>
      </c>
      <c r="L140" s="43" t="s">
        <v>139</v>
      </c>
    </row>
    <row r="141" spans="1:12" ht="15" x14ac:dyDescent="0.25">
      <c r="A141" s="23"/>
      <c r="B141" s="15"/>
      <c r="C141" s="11"/>
      <c r="D141" s="7" t="s">
        <v>22</v>
      </c>
      <c r="E141" s="42" t="s">
        <v>134</v>
      </c>
      <c r="F141" s="43">
        <v>200</v>
      </c>
      <c r="G141" s="43">
        <v>1</v>
      </c>
      <c r="H141" s="43">
        <v>0.2</v>
      </c>
      <c r="I141" s="43">
        <v>12</v>
      </c>
      <c r="J141" s="43">
        <v>92</v>
      </c>
      <c r="K141" s="44" t="s">
        <v>135</v>
      </c>
      <c r="L141" s="43" t="s">
        <v>136</v>
      </c>
    </row>
    <row r="142" spans="1:12" ht="15.75" customHeight="1" x14ac:dyDescent="0.25">
      <c r="A142" s="23"/>
      <c r="B142" s="15"/>
      <c r="C142" s="11"/>
      <c r="D142" s="7" t="s">
        <v>23</v>
      </c>
      <c r="E142" s="42" t="s">
        <v>144</v>
      </c>
      <c r="F142" s="43">
        <v>55</v>
      </c>
      <c r="G142" s="43">
        <v>3.8</v>
      </c>
      <c r="H142" s="43">
        <v>4.4000000000000004</v>
      </c>
      <c r="I142" s="43">
        <v>22</v>
      </c>
      <c r="J142" s="43">
        <v>120</v>
      </c>
      <c r="K142" s="44" t="s">
        <v>143</v>
      </c>
      <c r="L142" s="43" t="s">
        <v>77</v>
      </c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580</v>
      </c>
      <c r="G146" s="19">
        <f t="shared" ref="G146:J146" si="70">SUM(G139:G145)</f>
        <v>20.6</v>
      </c>
      <c r="H146" s="19">
        <f t="shared" si="70"/>
        <v>27.699999999999996</v>
      </c>
      <c r="I146" s="19">
        <f t="shared" si="70"/>
        <v>94.6</v>
      </c>
      <c r="J146" s="19">
        <f t="shared" si="70"/>
        <v>734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5" t="s">
        <v>4</v>
      </c>
      <c r="D157" s="56"/>
      <c r="E157" s="31"/>
      <c r="F157" s="32">
        <f>F146+F156</f>
        <v>580</v>
      </c>
      <c r="G157" s="32">
        <f t="shared" ref="G157" si="74">G146+G156</f>
        <v>20.6</v>
      </c>
      <c r="H157" s="32">
        <f t="shared" ref="H157" si="75">H146+H156</f>
        <v>27.699999999999996</v>
      </c>
      <c r="I157" s="32">
        <f t="shared" ref="I157" si="76">I146+I156</f>
        <v>94.6</v>
      </c>
      <c r="J157" s="32">
        <f t="shared" ref="J157:L157" si="77">J146+J156</f>
        <v>734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52</v>
      </c>
      <c r="F158" s="40">
        <v>90</v>
      </c>
      <c r="G158" s="40">
        <v>25.2</v>
      </c>
      <c r="H158" s="40">
        <v>12.8</v>
      </c>
      <c r="I158" s="40">
        <v>2</v>
      </c>
      <c r="J158" s="40">
        <v>224</v>
      </c>
      <c r="K158" s="41" t="s">
        <v>140</v>
      </c>
      <c r="L158" s="40" t="s">
        <v>141</v>
      </c>
    </row>
    <row r="159" spans="1:12" ht="25.5" x14ac:dyDescent="0.25">
      <c r="A159" s="23"/>
      <c r="B159" s="15"/>
      <c r="C159" s="11"/>
      <c r="D159" s="6" t="s">
        <v>29</v>
      </c>
      <c r="E159" s="42" t="s">
        <v>51</v>
      </c>
      <c r="F159" s="43">
        <v>200</v>
      </c>
      <c r="G159" s="43">
        <v>4.0999999999999996</v>
      </c>
      <c r="H159" s="43">
        <v>6.3</v>
      </c>
      <c r="I159" s="43">
        <v>26.7</v>
      </c>
      <c r="J159" s="43">
        <v>187</v>
      </c>
      <c r="K159" s="44" t="s">
        <v>92</v>
      </c>
      <c r="L159" s="43" t="s">
        <v>93</v>
      </c>
    </row>
    <row r="160" spans="1:12" ht="25.5" x14ac:dyDescent="0.25">
      <c r="A160" s="23"/>
      <c r="B160" s="15"/>
      <c r="C160" s="11"/>
      <c r="D160" s="7" t="s">
        <v>22</v>
      </c>
      <c r="E160" s="42" t="s">
        <v>145</v>
      </c>
      <c r="F160" s="43">
        <v>200</v>
      </c>
      <c r="G160" s="43">
        <v>0.2</v>
      </c>
      <c r="H160" s="43">
        <v>0</v>
      </c>
      <c r="I160" s="43">
        <v>9.3000000000000007</v>
      </c>
      <c r="J160" s="43">
        <v>38</v>
      </c>
      <c r="K160" s="44" t="s">
        <v>95</v>
      </c>
      <c r="L160" s="43" t="s">
        <v>96</v>
      </c>
    </row>
    <row r="161" spans="1:12" ht="38.25" x14ac:dyDescent="0.25">
      <c r="A161" s="23"/>
      <c r="B161" s="15"/>
      <c r="C161" s="11"/>
      <c r="D161" s="7" t="s">
        <v>23</v>
      </c>
      <c r="E161" s="42" t="s">
        <v>142</v>
      </c>
      <c r="F161" s="43">
        <v>55</v>
      </c>
      <c r="G161" s="43">
        <v>3.8</v>
      </c>
      <c r="H161" s="43">
        <v>4.4000000000000004</v>
      </c>
      <c r="I161" s="43">
        <v>22</v>
      </c>
      <c r="J161" s="43">
        <v>120</v>
      </c>
      <c r="K161" s="44" t="s">
        <v>146</v>
      </c>
      <c r="L161" s="43" t="s">
        <v>77</v>
      </c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545</v>
      </c>
      <c r="G165" s="19">
        <f t="shared" ref="G165:J165" si="78">SUM(G158:G164)</f>
        <v>33.299999999999997</v>
      </c>
      <c r="H165" s="19">
        <f t="shared" si="78"/>
        <v>23.5</v>
      </c>
      <c r="I165" s="19">
        <f t="shared" si="78"/>
        <v>60</v>
      </c>
      <c r="J165" s="19">
        <f t="shared" si="78"/>
        <v>569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5" t="s">
        <v>4</v>
      </c>
      <c r="D176" s="56"/>
      <c r="E176" s="31"/>
      <c r="F176" s="32">
        <f>F165+F175</f>
        <v>545</v>
      </c>
      <c r="G176" s="32">
        <f t="shared" ref="G176" si="82">G165+G175</f>
        <v>33.299999999999997</v>
      </c>
      <c r="H176" s="32">
        <f t="shared" ref="H176" si="83">H165+H175</f>
        <v>23.5</v>
      </c>
      <c r="I176" s="32">
        <f t="shared" ref="I176" si="84">I165+I175</f>
        <v>60</v>
      </c>
      <c r="J176" s="32">
        <f t="shared" ref="J176:L176" si="85">J165+J175</f>
        <v>569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111</v>
      </c>
      <c r="F177" s="40">
        <v>90</v>
      </c>
      <c r="G177" s="40">
        <v>22.2</v>
      </c>
      <c r="H177" s="40">
        <v>17.2</v>
      </c>
      <c r="I177" s="40">
        <v>10.35</v>
      </c>
      <c r="J177" s="40">
        <v>286</v>
      </c>
      <c r="K177" s="41" t="s">
        <v>149</v>
      </c>
      <c r="L177" s="40" t="s">
        <v>58</v>
      </c>
    </row>
    <row r="178" spans="1:12" ht="25.5" x14ac:dyDescent="0.25">
      <c r="A178" s="23"/>
      <c r="B178" s="15"/>
      <c r="C178" s="11"/>
      <c r="D178" s="6" t="s">
        <v>26</v>
      </c>
      <c r="E178" s="42" t="s">
        <v>147</v>
      </c>
      <c r="F178" s="43">
        <v>60</v>
      </c>
      <c r="G178" s="43">
        <v>0.72</v>
      </c>
      <c r="H178" s="43">
        <v>0.12</v>
      </c>
      <c r="I178" s="43">
        <v>2.2799999999999998</v>
      </c>
      <c r="J178" s="43">
        <v>15.6</v>
      </c>
      <c r="K178" s="44" t="s">
        <v>148</v>
      </c>
      <c r="L178" s="43" t="s">
        <v>108</v>
      </c>
    </row>
    <row r="179" spans="1:12" ht="15" x14ac:dyDescent="0.25">
      <c r="A179" s="23"/>
      <c r="B179" s="15"/>
      <c r="C179" s="11"/>
      <c r="D179" s="7" t="s">
        <v>22</v>
      </c>
      <c r="E179" s="42" t="s">
        <v>150</v>
      </c>
      <c r="F179" s="43">
        <v>200</v>
      </c>
      <c r="G179" s="43">
        <v>0.7</v>
      </c>
      <c r="H179" s="43">
        <v>0.3</v>
      </c>
      <c r="I179" s="43">
        <v>29</v>
      </c>
      <c r="J179" s="43">
        <v>127</v>
      </c>
      <c r="K179" s="44" t="s">
        <v>151</v>
      </c>
      <c r="L179" s="43" t="s">
        <v>152</v>
      </c>
    </row>
    <row r="180" spans="1:12" ht="25.5" x14ac:dyDescent="0.25">
      <c r="A180" s="23"/>
      <c r="B180" s="15"/>
      <c r="C180" s="11"/>
      <c r="D180" s="7" t="s">
        <v>23</v>
      </c>
      <c r="E180" s="42" t="s">
        <v>153</v>
      </c>
      <c r="F180" s="43">
        <v>55</v>
      </c>
      <c r="G180" s="43">
        <v>3.8</v>
      </c>
      <c r="H180" s="43">
        <v>4.4000000000000004</v>
      </c>
      <c r="I180" s="43">
        <v>22</v>
      </c>
      <c r="J180" s="43">
        <v>120</v>
      </c>
      <c r="K180" s="44" t="s">
        <v>66</v>
      </c>
      <c r="L180" s="43" t="s">
        <v>77</v>
      </c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 t="s">
        <v>154</v>
      </c>
      <c r="E182" s="42" t="s">
        <v>43</v>
      </c>
      <c r="F182" s="43">
        <v>185</v>
      </c>
      <c r="G182" s="43">
        <v>6.5</v>
      </c>
      <c r="H182" s="43">
        <v>4.4000000000000004</v>
      </c>
      <c r="I182" s="43">
        <v>40</v>
      </c>
      <c r="J182" s="43">
        <v>233</v>
      </c>
      <c r="K182" s="44" t="s">
        <v>46</v>
      </c>
      <c r="L182" s="43" t="s">
        <v>85</v>
      </c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590</v>
      </c>
      <c r="G184" s="19">
        <f t="shared" ref="G184:J184" si="86">SUM(G177:G183)</f>
        <v>33.92</v>
      </c>
      <c r="H184" s="19">
        <f t="shared" si="86"/>
        <v>26.42</v>
      </c>
      <c r="I184" s="19">
        <f t="shared" si="86"/>
        <v>103.63</v>
      </c>
      <c r="J184" s="19">
        <f t="shared" si="86"/>
        <v>781.6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5" t="s">
        <v>4</v>
      </c>
      <c r="D195" s="56"/>
      <c r="E195" s="31"/>
      <c r="F195" s="32">
        <f>F184+F194</f>
        <v>590</v>
      </c>
      <c r="G195" s="32">
        <f t="shared" ref="G195" si="90">G184+G194</f>
        <v>33.92</v>
      </c>
      <c r="H195" s="32">
        <f t="shared" ref="H195" si="91">H184+H194</f>
        <v>26.42</v>
      </c>
      <c r="I195" s="32">
        <f t="shared" ref="I195" si="92">I184+I194</f>
        <v>103.63</v>
      </c>
      <c r="J195" s="32">
        <f t="shared" ref="J195:L195" si="93">J184+J194</f>
        <v>781.6</v>
      </c>
      <c r="K195" s="32"/>
      <c r="L195" s="32">
        <f t="shared" si="93"/>
        <v>0</v>
      </c>
    </row>
    <row r="196" spans="1:12" x14ac:dyDescent="0.2">
      <c r="A196" s="27"/>
      <c r="B196" s="28"/>
      <c r="C196" s="57" t="s">
        <v>5</v>
      </c>
      <c r="D196" s="57"/>
      <c r="E196" s="57"/>
      <c r="F196" s="34">
        <f>(F24+F43+F62+F81+F100+F119+F138+F157+F176+F195)/(IF(F24=0,0,1)+IF(F43=0,0,1)+IF(F62=0,0,1)+IF(F81=0,0,1)+IF(F100=0,0,1)+IF(F119=0,0,1)+IF(F138=0,0,1)+IF(F157=0,0,1)+IF(F176=0,0,1)+IF(F195=0,0,1))</f>
        <v>591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27.345999999999997</v>
      </c>
      <c r="H196" s="34">
        <f t="shared" si="94"/>
        <v>26.529000000000003</v>
      </c>
      <c r="I196" s="34">
        <f t="shared" si="94"/>
        <v>93.198000000000008</v>
      </c>
      <c r="J196" s="34">
        <f t="shared" si="94"/>
        <v>727.48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stolova</cp:lastModifiedBy>
  <dcterms:created xsi:type="dcterms:W3CDTF">2022-05-16T14:23:56Z</dcterms:created>
  <dcterms:modified xsi:type="dcterms:W3CDTF">2024-03-25T08:40:26Z</dcterms:modified>
</cp:coreProperties>
</file>